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O\AV\039\1 výzva\"/>
    </mc:Choice>
  </mc:AlternateContent>
  <xr:revisionPtr revIDLastSave="0" documentId="13_ncr:1_{9B44EC38-CBB1-42F6-8111-043B9BAB53DC}" xr6:coauthVersionLast="47" xr6:coauthVersionMax="47" xr10:uidLastSave="{00000000-0000-0000-0000-000000000000}"/>
  <bookViews>
    <workbookView xWindow="28680" yWindow="-120" windowWidth="29040" windowHeight="17640" xr2:uid="{00000000-000D-0000-FFFF-FFFF00000000}"/>
  </bookViews>
  <sheets>
    <sheet name="AVT" sheetId="1" r:id="rId1"/>
  </sheets>
  <definedNames>
    <definedName name="_xlnm.Print_Area" localSheetId="0">AVT!$B$1:$V$11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7" i="1" l="1"/>
  <c r="P7" i="1"/>
  <c r="Q10" i="1" s="1"/>
  <c r="R10" i="1" l="1"/>
  <c r="T7" i="1"/>
</calcChain>
</file>

<file path=xl/sharedStrings.xml><?xml version="1.0" encoding="utf-8"?>
<sst xmlns="http://schemas.openxmlformats.org/spreadsheetml/2006/main" count="42" uniqueCount="40">
  <si>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</si>
  <si>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</si>
  <si>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</si>
  <si>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</si>
  <si>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</si>
  <si>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</si>
  <si>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</si>
  <si>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</si>
  <si>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</si>
  <si>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</si>
  <si>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</si>
  <si>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</si>
  <si>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32321000-9 - Videoprojektory</t>
  </si>
  <si>
    <t>Název</t>
  </si>
  <si>
    <t>Měrná jednotka [MJ]</t>
  </si>
  <si>
    <t>Popis</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</si>
  <si>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</si>
  <si>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</si>
  <si>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</si>
  <si>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</si>
  <si>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</si>
  <si>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</si>
  <si>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</si>
  <si>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</si>
  <si>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</si>
  <si>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</si>
  <si>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</si>
  <si>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</si>
  <si>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NE</t>
  </si>
  <si>
    <t>Pokud financováno z projektových prostředků, pak ŘEŠITEL uvede: NÁZEV A ČÍSLO DOTAČNÍHO PROJEKTU</t>
  </si>
  <si>
    <t>ks</t>
  </si>
  <si>
    <t>Tomáš Les,
Tel.: 735 715 986</t>
  </si>
  <si>
    <r>
      <rPr>
        <b/>
        <sz val="11"/>
        <rFont val="Calibri"/>
        <family val="2"/>
        <charset val="238"/>
        <scheme val="minor"/>
      </rPr>
      <t>Termín dodání</t>
    </r>
    <r>
      <rPr>
        <sz val="11"/>
        <rFont val="Calibri"/>
        <family val="2"/>
        <charset val="238"/>
        <scheme val="minor"/>
      </rPr>
      <t xml:space="preserve">
(uveden v kalend. dnech od dojití výzvy Objednatele k plnění Smlouvy)</t>
    </r>
  </si>
  <si>
    <t>Příloha č. 2 Kupní smlouvy - technická specifikace
Audiovizuální technika (II.) 039 - 2023</t>
  </si>
  <si>
    <t>Společná faktura</t>
  </si>
  <si>
    <t>Univerzitní 20,   
301 00 Plzeň,   
Provoz a služby - Správa budov, 
místnost UI 122</t>
  </si>
  <si>
    <t>Projektor s laser technologii</t>
  </si>
  <si>
    <t>Záruka na zboží min. 36 měsíců a min. 12 000 hodin laser modul.</t>
  </si>
  <si>
    <r>
      <t xml:space="preserve">Technologie bezlampová LCD&amp;laser s životností min. 20 000 hodin dle údajů výrobce.
Nativní rozlišení min. FHD-WUXGA 1920 x 1200, kompatibilní k nastavení FHD-1080p.
Výkon - jas min. 8 000 lumen (dle ISO/IEC 21118: 2020).
Konektivita min.: 3x HDMI (s podporou HDCP2.3), 1x VGA, 1x HDbT/UTP, sér. RS-232.
Podpora 4K@60p zobrazení přes HDMI nebo HDbT.
Funkce multi-laser diodový modul (tzn. v případě nastalé poruchy diod laser modulu projekce pokračuje dál s minimální  ztrátou světelného výkonu rovnajícímu se hodnotě výkonu nefunkční laserové diody).
Funkčnost pro víceprojekční spojený režim EDGE-BLENDIGN/ spojené navázané projekce se SW - vybavením pro možnost přesného nastavení projekce a barevnosti spojených obsahů, tj. pro prolnutí a nastavení jasu pro sladění výsledného spojeného prolnutého obrazu, vč. funkce synchronizovaného nastavení kontrastu pro eliminaci vnímání překrývajících se oblastí spojených projekcí, vč. funkce geometrického nastavení obrazu pro eliminaci možného zkreslení při projekci pod mírným úhlem na projekční plochu mimo usazení v přesné osové pozici. 
Tichý provozní režim s ohledem na použití v posluchárně max. 34dB (při plném světelném výkonu).
Motorizovaný zoom a ostření.
</t>
    </r>
    <r>
      <rPr>
        <b/>
        <sz val="11"/>
        <rFont val="Calibri"/>
        <family val="2"/>
        <charset val="238"/>
        <scheme val="minor"/>
      </rPr>
      <t xml:space="preserve">Součástí </t>
    </r>
    <r>
      <rPr>
        <sz val="11"/>
        <rFont val="Calibri"/>
        <family val="2"/>
        <charset val="238"/>
        <scheme val="minor"/>
      </rPr>
      <t xml:space="preserve">stand. motorizovaný objektiv v projekčním poměru s rozsahem min. 1,7-2,7:1 (ke každému projektoru) a 
</t>
    </r>
    <r>
      <rPr>
        <b/>
        <sz val="11"/>
        <rFont val="Calibri"/>
        <family val="2"/>
        <charset val="238"/>
        <scheme val="minor"/>
      </rPr>
      <t xml:space="preserve">náhradní - </t>
    </r>
    <r>
      <rPr>
        <sz val="11"/>
        <rFont val="Calibri"/>
        <family val="2"/>
        <charset val="238"/>
        <scheme val="minor"/>
      </rPr>
      <t xml:space="preserve">výměnný kompatibilní motorizovaný delší objektiv: s min. rozsahem </t>
    </r>
    <r>
      <rPr>
        <b/>
        <sz val="11"/>
        <rFont val="Calibri"/>
        <family val="2"/>
        <charset val="238"/>
        <scheme val="minor"/>
      </rPr>
      <t>2,8-4,4:1</t>
    </r>
    <r>
      <rPr>
        <sz val="11"/>
        <rFont val="Calibri"/>
        <family val="2"/>
        <charset val="238"/>
        <scheme val="minor"/>
      </rPr>
      <t xml:space="preserve"> (k jednomu projektoru), s min. rozsahem </t>
    </r>
    <r>
      <rPr>
        <b/>
        <sz val="11"/>
        <rFont val="Calibri"/>
        <family val="2"/>
        <charset val="238"/>
        <scheme val="minor"/>
      </rPr>
      <t xml:space="preserve">4,5-7:1 </t>
    </r>
    <r>
      <rPr>
        <sz val="11"/>
        <rFont val="Calibri"/>
        <family val="2"/>
        <charset val="238"/>
        <scheme val="minor"/>
      </rPr>
      <t xml:space="preserve">(k druhému projektoru) a  s min. rozsahem </t>
    </r>
    <r>
      <rPr>
        <b/>
        <sz val="11"/>
        <rFont val="Calibri"/>
        <family val="2"/>
        <charset val="238"/>
        <scheme val="minor"/>
      </rPr>
      <t>1,3-1,6:1</t>
    </r>
    <r>
      <rPr>
        <sz val="11"/>
        <rFont val="Calibri"/>
        <family val="2"/>
        <charset val="238"/>
        <scheme val="minor"/>
      </rPr>
      <t xml:space="preserve"> (k třetímu projektoru).
Záruka min. 36 měsíců a min. 12 000 hodin laser modul.</t>
    </r>
  </si>
  <si>
    <t>40 dní (nejpozději však do 31.12.2023 - platí co nastane dříve)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</si>
</sst>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
      <sz val="11"/>
      <color rgb="FFFF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s>
  <cellStyleXfs count="2">
    <xf numFmtId="0" fontId="0" fillId="0" borderId="0"/>
    <xf numFmtId="0" fontId="14" fillId="0" borderId="0"/>
  </cellStyleXfs>
  <cellXfs count="73">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7"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6" fillId="0" borderId="0" xfId="0" applyFont="1" applyAlignment="1">
      <alignment vertical="center"/>
    </xf>
    <xf numFmtId="0" fontId="0" fillId="0" borderId="0" xfId="0" applyAlignment="1">
      <alignment horizontal="left" vertical="center" wrapText="1" indent="1"/>
    </xf>
    <xf numFmtId="0" fontId="8"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0" fillId="0" borderId="0" xfId="0" applyFont="1" applyAlignment="1">
      <alignment vertical="center"/>
    </xf>
    <xf numFmtId="0" fontId="10" fillId="0" borderId="0" xfId="0" applyFont="1" applyAlignment="1">
      <alignment vertical="center" wrapText="1"/>
    </xf>
    <xf numFmtId="0" fontId="0" fillId="0" borderId="0" xfId="0" applyAlignment="1">
      <alignment horizontal="center" vertical="top"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0" fontId="11" fillId="2" borderId="3" xfId="0" applyFont="1" applyFill="1" applyBorder="1" applyAlignment="1">
      <alignment horizontal="center" vertical="center" textRotation="90" wrapText="1"/>
    </xf>
    <xf numFmtId="0" fontId="11"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49" fontId="0" fillId="0" borderId="0" xfId="0" applyNumberFormat="1" applyAlignment="1">
      <alignment horizontal="center" vertical="center" wrapText="1"/>
    </xf>
    <xf numFmtId="164" fontId="0" fillId="0" borderId="0" xfId="0" applyNumberFormat="1" applyAlignment="1">
      <alignment horizontal="right" vertical="center" indent="1"/>
    </xf>
    <xf numFmtId="0" fontId="11" fillId="5" borderId="3" xfId="0" applyFont="1" applyFill="1" applyBorder="1" applyAlignment="1">
      <alignment horizontal="center" vertical="center" wrapText="1"/>
    </xf>
    <xf numFmtId="0" fontId="0" fillId="0" borderId="0" xfId="0" applyAlignment="1">
      <alignment horizontal="right" vertical="center" wrapText="1"/>
    </xf>
    <xf numFmtId="0" fontId="11" fillId="0" borderId="0" xfId="0" applyFont="1" applyAlignment="1">
      <alignment vertical="center"/>
    </xf>
    <xf numFmtId="164" fontId="13" fillId="0" borderId="0" xfId="0" applyNumberFormat="1" applyFont="1" applyAlignment="1">
      <alignment horizontal="right" vertical="center" indent="1"/>
    </xf>
    <xf numFmtId="164" fontId="6" fillId="0" borderId="3" xfId="0" applyNumberFormat="1" applyFont="1" applyBorder="1" applyAlignment="1">
      <alignment horizontal="center" vertical="center"/>
    </xf>
    <xf numFmtId="0" fontId="16" fillId="5" borderId="4" xfId="0" applyFont="1" applyFill="1" applyBorder="1" applyAlignment="1">
      <alignment horizontal="center" vertical="center" wrapText="1"/>
    </xf>
    <xf numFmtId="0" fontId="17" fillId="0" borderId="0" xfId="0" applyFont="1" applyAlignment="1">
      <alignment vertical="top" wrapText="1"/>
    </xf>
    <xf numFmtId="0" fontId="15" fillId="5" borderId="4" xfId="0" applyFont="1" applyFill="1" applyBorder="1" applyAlignment="1">
      <alignment horizontal="center" vertical="center" wrapText="1"/>
    </xf>
    <xf numFmtId="0" fontId="0" fillId="0" borderId="6" xfId="0" applyBorder="1"/>
    <xf numFmtId="0" fontId="8" fillId="4" borderId="7" xfId="0" applyFont="1" applyFill="1" applyBorder="1" applyAlignment="1">
      <alignment horizontal="center" vertical="center" wrapText="1"/>
    </xf>
    <xf numFmtId="0" fontId="11" fillId="4" borderId="4" xfId="0" applyFont="1" applyFill="1" applyBorder="1" applyAlignment="1">
      <alignment horizontal="center" vertical="center" wrapText="1"/>
    </xf>
    <xf numFmtId="49" fontId="21" fillId="0" borderId="0" xfId="0" applyNumberFormat="1" applyFont="1" applyAlignment="1">
      <alignment vertical="center" wrapText="1"/>
    </xf>
    <xf numFmtId="0" fontId="7" fillId="5" borderId="4" xfId="0" applyFont="1" applyFill="1" applyBorder="1" applyAlignment="1">
      <alignment horizontal="center" vertical="center" wrapText="1"/>
    </xf>
    <xf numFmtId="0" fontId="0" fillId="0" borderId="0" xfId="0" applyAlignment="1">
      <alignment horizontal="justify" vertical="center" wrapText="1"/>
    </xf>
    <xf numFmtId="0" fontId="8" fillId="5" borderId="4" xfId="0" applyFont="1" applyFill="1" applyBorder="1" applyAlignment="1">
      <alignment horizontal="center" vertical="center" wrapText="1"/>
    </xf>
    <xf numFmtId="3" fontId="0" fillId="2" borderId="3" xfId="0" applyNumberFormat="1" applyFill="1" applyBorder="1" applyAlignment="1">
      <alignment horizontal="center" vertical="center" wrapText="1"/>
    </xf>
    <xf numFmtId="0" fontId="2" fillId="3" borderId="4" xfId="0" applyFont="1" applyFill="1" applyBorder="1" applyAlignment="1">
      <alignment horizontal="center" vertical="center" wrapText="1"/>
    </xf>
    <xf numFmtId="3" fontId="0" fillId="3" borderId="4" xfId="0" applyNumberFormat="1" applyFill="1" applyBorder="1" applyAlignment="1">
      <alignment horizontal="center" vertical="center" wrapText="1"/>
    </xf>
    <xf numFmtId="0" fontId="0" fillId="3" borderId="4" xfId="0" applyFill="1" applyBorder="1" applyAlignment="1">
      <alignment horizontal="center" vertical="center" wrapText="1"/>
    </xf>
    <xf numFmtId="0" fontId="7" fillId="3" borderId="4" xfId="0" applyFont="1" applyFill="1" applyBorder="1" applyAlignment="1">
      <alignment horizontal="left" vertical="center" wrapText="1" indent="1"/>
    </xf>
    <xf numFmtId="0" fontId="5" fillId="3" borderId="4"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11" fillId="3"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7" fillId="3" borderId="4" xfId="0" applyNumberFormat="1" applyFont="1" applyFill="1" applyBorder="1" applyAlignment="1">
      <alignment horizontal="right" vertical="center" indent="1"/>
    </xf>
    <xf numFmtId="165" fontId="0" fillId="0" borderId="4" xfId="0" applyNumberFormat="1" applyBorder="1" applyAlignment="1">
      <alignment horizontal="right" vertical="center" indent="1"/>
    </xf>
    <xf numFmtId="0" fontId="0" fillId="0" borderId="4" xfId="0" applyBorder="1" applyAlignment="1">
      <alignment horizontal="center" vertical="center"/>
    </xf>
    <xf numFmtId="164" fontId="6" fillId="0" borderId="4" xfId="0" applyNumberFormat="1" applyFont="1" applyBorder="1" applyAlignment="1">
      <alignment horizontal="center" vertical="center"/>
    </xf>
    <xf numFmtId="0" fontId="0" fillId="0" borderId="4" xfId="0" applyBorder="1"/>
    <xf numFmtId="0" fontId="0" fillId="0" borderId="5" xfId="0" applyBorder="1"/>
    <xf numFmtId="0" fontId="8" fillId="0" borderId="0" xfId="0" applyFont="1" applyAlignment="1">
      <alignment horizontal="left" vertical="center"/>
    </xf>
    <xf numFmtId="0" fontId="19" fillId="0" borderId="0" xfId="0" applyFont="1" applyAlignment="1">
      <alignment horizontal="left" vertical="center" wrapText="1"/>
    </xf>
    <xf numFmtId="0" fontId="8" fillId="0" borderId="0" xfId="0" applyFont="1" applyAlignment="1">
      <alignment horizontal="justify" vertical="center" wrapText="1"/>
    </xf>
    <xf numFmtId="0" fontId="0" fillId="0" borderId="0" xfId="0" applyAlignment="1">
      <alignment horizontal="justify" vertical="center" wrapText="1"/>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8" fillId="2" borderId="0" xfId="0" applyFont="1" applyFill="1" applyAlignment="1">
      <alignment horizontal="left" vertical="center" wrapText="1"/>
    </xf>
    <xf numFmtId="0" fontId="20" fillId="0" borderId="0" xfId="0" applyFont="1" applyAlignment="1">
      <alignment horizontal="left" vertical="center" wrapText="1"/>
    </xf>
    <xf numFmtId="0" fontId="12" fillId="4" borderId="4" xfId="0" applyFont="1" applyFill="1" applyBorder="1" applyAlignment="1" applyProtection="1">
      <alignment horizontal="center" vertical="center" wrapText="1"/>
      <protection locked="0"/>
    </xf>
    <xf numFmtId="0" fontId="22" fillId="4" borderId="4" xfId="0" applyFont="1" applyFill="1" applyBorder="1" applyAlignment="1" applyProtection="1">
      <alignment horizontal="center" vertical="center" wrapText="1"/>
      <protection locked="0"/>
    </xf>
    <xf numFmtId="164" fontId="12" fillId="4" borderId="4"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57"/>
  <sheetViews>
    <sheetView tabSelected="1" zoomScale="64" zoomScaleNormal="64" workbookViewId="0">
      <selection activeCell="G24" sqref="G24"/>
    </sheetView>
  </sheetViews>
  <sheetFormatPr defaultRowHeight="15" x14ac:dyDescent="0.25"/>
  <cols>
    <col min="1" max="1" width="1.42578125" bestFit="1" customWidth="1"/>
    <col min="2" max="2" width="5.7109375" bestFit="1" customWidth="1"/>
    <col min="3" max="3" width="35" style="1" customWidth="1"/>
    <col min="4" max="4" width="10.7109375" style="2" customWidth="1"/>
    <col min="5" max="5" width="10.28515625" style="3" customWidth="1"/>
    <col min="6" max="6" width="134.140625" style="1" customWidth="1"/>
    <col min="7" max="7" width="27.85546875" style="1" customWidth="1"/>
    <col min="8" max="8" width="23" style="1" customWidth="1"/>
    <col min="9" max="9" width="24.140625" style="1" customWidth="1"/>
    <col min="10" max="10" width="16.5703125" style="1" customWidth="1"/>
    <col min="11" max="11" width="31.85546875" hidden="1" customWidth="1"/>
    <col min="12" max="12" width="31.7109375" customWidth="1"/>
    <col min="13" max="13" width="21.42578125" customWidth="1"/>
    <col min="14" max="14" width="35.28515625" style="1" customWidth="1"/>
    <col min="15" max="15" width="26.42578125" style="1" customWidth="1"/>
    <col min="16" max="16" width="17.7109375" style="1" hidden="1" customWidth="1"/>
    <col min="17" max="17" width="21.5703125" customWidth="1"/>
    <col min="18" max="18" width="23.28515625" customWidth="1"/>
    <col min="19" max="19" width="20.7109375" bestFit="1" customWidth="1"/>
    <col min="20" max="20" width="26.140625" customWidth="1"/>
    <col min="21" max="21" width="11.5703125" hidden="1" customWidth="1"/>
    <col min="22" max="22" width="33.85546875" style="4" customWidth="1"/>
  </cols>
  <sheetData>
    <row r="1" spans="1:22" ht="42.6" customHeight="1" x14ac:dyDescent="0.25">
      <c r="B1" s="68" t="s">
        <v>33</v>
      </c>
      <c r="C1" s="68"/>
      <c r="D1" s="68"/>
      <c r="E1" s="68"/>
      <c r="G1" s="40"/>
    </row>
    <row r="2" spans="1:22" ht="42" customHeight="1" x14ac:dyDescent="0.25">
      <c r="C2"/>
      <c r="D2" s="11"/>
      <c r="E2" s="5"/>
      <c r="F2" s="6"/>
      <c r="G2" s="69"/>
      <c r="H2" s="69"/>
      <c r="I2" s="69"/>
      <c r="J2" s="69"/>
      <c r="K2" s="69"/>
      <c r="L2" s="69"/>
      <c r="M2" s="69"/>
      <c r="N2" s="69"/>
      <c r="O2" s="6"/>
      <c r="P2" s="6"/>
      <c r="Q2" s="6"/>
      <c r="R2" s="6"/>
      <c r="T2" s="8"/>
      <c r="U2" s="9"/>
      <c r="V2" s="10"/>
    </row>
    <row r="3" spans="1:22" ht="42" customHeight="1" x14ac:dyDescent="0.25">
      <c r="B3" s="14"/>
      <c r="C3" s="12" t="s">
        <v>0</v>
      </c>
      <c r="D3" s="13"/>
      <c r="E3" s="13"/>
      <c r="F3" s="13"/>
      <c r="G3" s="69"/>
      <c r="H3" s="69"/>
      <c r="I3" s="69"/>
      <c r="J3" s="69"/>
      <c r="K3" s="69"/>
      <c r="L3" s="69"/>
      <c r="M3" s="69"/>
      <c r="N3" s="69"/>
      <c r="O3" s="35"/>
      <c r="P3" s="35"/>
      <c r="Q3" s="35"/>
      <c r="R3" s="35"/>
      <c r="T3" s="8"/>
    </row>
    <row r="4" spans="1:22" ht="18" customHeight="1" thickBot="1" x14ac:dyDescent="0.3">
      <c r="B4" s="15"/>
      <c r="C4" s="16" t="s">
        <v>1</v>
      </c>
      <c r="D4" s="13"/>
      <c r="E4" s="13"/>
      <c r="F4" s="13"/>
      <c r="G4" s="13"/>
      <c r="H4" s="13"/>
      <c r="I4" s="8"/>
      <c r="J4" s="8"/>
      <c r="K4" s="8"/>
      <c r="L4" s="8"/>
      <c r="M4" s="8"/>
      <c r="N4" s="6"/>
      <c r="O4" s="6"/>
      <c r="P4" s="6"/>
      <c r="Q4" s="8"/>
      <c r="R4" s="8"/>
      <c r="T4" s="8"/>
    </row>
    <row r="5" spans="1:22" ht="34.5" customHeight="1" thickBot="1" x14ac:dyDescent="0.3">
      <c r="B5" s="17"/>
      <c r="C5" s="18"/>
      <c r="D5" s="19"/>
      <c r="E5" s="19"/>
      <c r="F5" s="6"/>
      <c r="G5" s="38" t="s">
        <v>2</v>
      </c>
      <c r="H5" s="38" t="s">
        <v>2</v>
      </c>
      <c r="I5" s="6"/>
      <c r="J5" s="6"/>
      <c r="N5" s="6"/>
      <c r="O5" s="21"/>
      <c r="P5" s="21"/>
      <c r="R5" s="20" t="s">
        <v>2</v>
      </c>
      <c r="V5" s="7"/>
    </row>
    <row r="6" spans="1:22" ht="67.150000000000006" customHeight="1" thickTop="1" thickBot="1" x14ac:dyDescent="0.3">
      <c r="B6" s="22" t="s">
        <v>3</v>
      </c>
      <c r="C6" s="23" t="s">
        <v>13</v>
      </c>
      <c r="D6" s="23" t="s">
        <v>4</v>
      </c>
      <c r="E6" s="23" t="s">
        <v>14</v>
      </c>
      <c r="F6" s="23" t="s">
        <v>15</v>
      </c>
      <c r="G6" s="39" t="s">
        <v>5</v>
      </c>
      <c r="H6" s="39" t="s">
        <v>27</v>
      </c>
      <c r="I6" s="34" t="s">
        <v>16</v>
      </c>
      <c r="J6" s="34" t="s">
        <v>17</v>
      </c>
      <c r="K6" s="23" t="s">
        <v>29</v>
      </c>
      <c r="L6" s="34" t="s">
        <v>18</v>
      </c>
      <c r="M6" s="36" t="s">
        <v>19</v>
      </c>
      <c r="N6" s="34" t="s">
        <v>20</v>
      </c>
      <c r="O6" s="41" t="s">
        <v>32</v>
      </c>
      <c r="P6" s="34" t="s">
        <v>21</v>
      </c>
      <c r="Q6" s="23" t="s">
        <v>6</v>
      </c>
      <c r="R6" s="24" t="s">
        <v>7</v>
      </c>
      <c r="S6" s="43" t="s">
        <v>8</v>
      </c>
      <c r="T6" s="43" t="s">
        <v>9</v>
      </c>
      <c r="U6" s="34" t="s">
        <v>22</v>
      </c>
      <c r="V6" s="34" t="s">
        <v>23</v>
      </c>
    </row>
    <row r="7" spans="1:22" ht="357" customHeight="1" thickTop="1" thickBot="1" x14ac:dyDescent="0.3">
      <c r="A7" s="25"/>
      <c r="B7" s="44">
        <v>1</v>
      </c>
      <c r="C7" s="45" t="s">
        <v>36</v>
      </c>
      <c r="D7" s="46">
        <v>3</v>
      </c>
      <c r="E7" s="47" t="s">
        <v>30</v>
      </c>
      <c r="F7" s="48" t="s">
        <v>38</v>
      </c>
      <c r="G7" s="70"/>
      <c r="H7" s="71"/>
      <c r="I7" s="45" t="s">
        <v>34</v>
      </c>
      <c r="J7" s="49" t="s">
        <v>28</v>
      </c>
      <c r="K7" s="50"/>
      <c r="L7" s="51" t="s">
        <v>37</v>
      </c>
      <c r="M7" s="52" t="s">
        <v>31</v>
      </c>
      <c r="N7" s="51" t="s">
        <v>35</v>
      </c>
      <c r="O7" s="53" t="s">
        <v>39</v>
      </c>
      <c r="P7" s="54">
        <f>D7*Q7</f>
        <v>600000</v>
      </c>
      <c r="Q7" s="55">
        <v>200000</v>
      </c>
      <c r="R7" s="72"/>
      <c r="S7" s="56">
        <f>D7*R7</f>
        <v>0</v>
      </c>
      <c r="T7" s="57" t="str">
        <f t="shared" ref="T7" si="0">IF(ISNUMBER(R7), IF(R7&gt;Q7,"NEVYHOVUJE","VYHOVUJE")," ")</f>
        <v xml:space="preserve"> </v>
      </c>
      <c r="U7" s="47"/>
      <c r="V7" s="47" t="s">
        <v>12</v>
      </c>
    </row>
    <row r="8" spans="1:22" ht="13.5" customHeight="1" thickTop="1" thickBot="1" x14ac:dyDescent="0.3">
      <c r="C8"/>
      <c r="D8"/>
      <c r="E8"/>
      <c r="F8"/>
      <c r="G8"/>
      <c r="H8"/>
      <c r="I8"/>
      <c r="J8"/>
      <c r="N8"/>
      <c r="O8"/>
      <c r="P8"/>
      <c r="S8" s="37"/>
    </row>
    <row r="9" spans="1:22" ht="49.5" customHeight="1" thickTop="1" thickBot="1" x14ac:dyDescent="0.3">
      <c r="B9" s="63" t="s">
        <v>26</v>
      </c>
      <c r="C9" s="64"/>
      <c r="D9" s="64"/>
      <c r="E9" s="64"/>
      <c r="F9" s="64"/>
      <c r="G9" s="64"/>
      <c r="H9" s="42"/>
      <c r="I9" s="26"/>
      <c r="J9" s="26"/>
      <c r="K9" s="26"/>
      <c r="L9" s="27"/>
      <c r="M9" s="7"/>
      <c r="N9" s="7"/>
      <c r="O9" s="28"/>
      <c r="P9" s="28"/>
      <c r="Q9" s="29" t="s">
        <v>10</v>
      </c>
      <c r="R9" s="65" t="s">
        <v>11</v>
      </c>
      <c r="S9" s="66"/>
      <c r="T9" s="67"/>
      <c r="U9" s="21"/>
      <c r="V9" s="30"/>
    </row>
    <row r="10" spans="1:22" ht="53.25" customHeight="1" thickTop="1" thickBot="1" x14ac:dyDescent="0.3">
      <c r="B10" s="62" t="s">
        <v>24</v>
      </c>
      <c r="C10" s="62"/>
      <c r="D10" s="62"/>
      <c r="E10" s="62"/>
      <c r="F10" s="62"/>
      <c r="G10" s="62"/>
      <c r="H10" s="62"/>
      <c r="I10" s="31"/>
      <c r="L10" s="11"/>
      <c r="M10" s="11"/>
      <c r="N10" s="11"/>
      <c r="O10" s="32"/>
      <c r="P10" s="32"/>
      <c r="Q10" s="33">
        <f>SUM(P7:P7)</f>
        <v>600000</v>
      </c>
      <c r="R10" s="58">
        <f>SUM(S7:S7)</f>
        <v>0</v>
      </c>
      <c r="S10" s="59"/>
      <c r="T10" s="60"/>
    </row>
    <row r="11" spans="1:22" ht="15.75" thickTop="1" x14ac:dyDescent="0.25">
      <c r="B11" s="61" t="s">
        <v>25</v>
      </c>
      <c r="C11" s="61"/>
      <c r="D11" s="61"/>
      <c r="E11" s="61"/>
      <c r="F11" s="61"/>
    </row>
    <row r="12" spans="1:22" ht="14.25" customHeight="1" x14ac:dyDescent="0.25"/>
    <row r="13" spans="1:22" ht="14.25" customHeight="1" x14ac:dyDescent="0.25"/>
    <row r="14" spans="1:22" ht="14.25" customHeight="1" x14ac:dyDescent="0.25"/>
    <row r="15" spans="1:22" ht="14.25" customHeight="1" x14ac:dyDescent="0.25"/>
    <row r="16" spans="1:2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sheetData>
  <sheetProtection algorithmName="SHA-512" hashValue="ca9yuC81PF+Huq/O+Z2pXzzZgNtfQ5WbWkYKdfKbmlBb9VEvUVKxnnH80ezdKn/oCYEGhDX2Hx/W1UjXOPpSUg==" saltValue="a64lwda5hPkcvalyW4J/Lw==" spinCount="100000" sheet="1" objects="1" scenarios="1"/>
  <mergeCells count="7">
    <mergeCell ref="B1:E1"/>
    <mergeCell ref="G2:N3"/>
    <mergeCell ref="R10:T10"/>
    <mergeCell ref="B11:F11"/>
    <mergeCell ref="B10:H10"/>
    <mergeCell ref="B9:G9"/>
    <mergeCell ref="R9:T9"/>
  </mergeCells>
  <conditionalFormatting sqref="D7">
    <cfRule type="containsBlanks" dxfId="6" priority="1">
      <formula>LEN(TRIM(D7))=0</formula>
    </cfRule>
  </conditionalFormatting>
  <conditionalFormatting sqref="G7:H7 R7">
    <cfRule type="notContainsBlanks" dxfId="5" priority="41">
      <formula>LEN(TRIM(G7))&gt;0</formula>
    </cfRule>
    <cfRule type="notContainsBlanks" dxfId="4" priority="42">
      <formula>LEN(TRIM(G7))&gt;0</formula>
    </cfRule>
    <cfRule type="containsBlanks" dxfId="3" priority="44">
      <formula>LEN(TRIM(G7))=0</formula>
    </cfRule>
  </conditionalFormatting>
  <conditionalFormatting sqref="G7:H7">
    <cfRule type="notContainsBlanks" dxfId="2" priority="40">
      <formula>LEN(TRIM(G7))&gt;0</formula>
    </cfRule>
  </conditionalFormatting>
  <conditionalFormatting sqref="T7">
    <cfRule type="cellIs" dxfId="1" priority="63" operator="equal">
      <formula>"NEVYHOVUJE"</formula>
    </cfRule>
    <cfRule type="cellIs" dxfId="0" priority="64" operator="equal">
      <formula>"VYHOVUJE"</formula>
    </cfRule>
  </conditionalFormatting>
  <dataValidations count="2">
    <dataValidation type="list" allowBlank="1" showInputMessage="1" showErrorMessage="1" sqref="J7" xr:uid="{CBD82B4A-4556-4BD8-97B1-6493B60EABDA}">
      <formula1>"ANO,NE"</formula1>
    </dataValidation>
    <dataValidation type="list" showInputMessage="1" showErrorMessage="1" sqref="E7" xr:uid="{FEE879A1-3785-4154-A7E4-C2775DBC6DD4}">
      <formula1>"ks,bal,sada,"</formula1>
    </dataValidation>
  </dataValidations>
  <pageMargins left="7.874015748031496E-2" right="0.11811023622047245" top="0.31496062992125984" bottom="0.35433070866141736" header="0.15748031496062992" footer="0.19685039370078741"/>
  <pageSetup paperSize="9" scale="26" orientation="landscape" r:id="rId1"/>
  <headerFooter>
    <oddFooter>&amp;C&amp;P z 2</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2023-10-09T07:34:00Z</cp:lastPrinted>
  <dcterms:created xsi:type="dcterms:W3CDTF">2014-03-05T12:43:32Z</dcterms:created>
  <dcterms:modified xsi:type="dcterms:W3CDTF">2023-10-09T07:55:34Z</dcterms:modified>
</cp:coreProperties>
</file>